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65"/>
  </bookViews>
  <sheets>
    <sheet name="排序 (2)" sheetId="3" r:id="rId1"/>
  </sheets>
  <definedNames>
    <definedName name="_xlnm._FilterDatabase" localSheetId="0" hidden="1">'排序 (2)'!$A$2:$N$18</definedName>
    <definedName name="_xlnm.Print_Titles" localSheetId="0">'排序 (2)'!$1:$2</definedName>
  </definedNames>
  <calcPr calcId="144525"/>
</workbook>
</file>

<file path=xl/calcChain.xml><?xml version="1.0" encoding="utf-8"?>
<calcChain xmlns="http://schemas.openxmlformats.org/spreadsheetml/2006/main">
  <c r="K18" i="3" l="1"/>
  <c r="J18" i="3"/>
  <c r="H18" i="3"/>
  <c r="K17" i="3"/>
  <c r="J17" i="3"/>
  <c r="H17" i="3"/>
  <c r="K16" i="3"/>
  <c r="J16" i="3"/>
  <c r="H16" i="3"/>
  <c r="K15" i="3"/>
  <c r="J15" i="3"/>
  <c r="H15" i="3"/>
  <c r="K14" i="3"/>
  <c r="J14" i="3"/>
  <c r="H14" i="3"/>
  <c r="K13" i="3"/>
  <c r="J13" i="3"/>
  <c r="H13" i="3"/>
  <c r="K12" i="3"/>
  <c r="J12" i="3"/>
  <c r="H12" i="3"/>
  <c r="K11" i="3"/>
  <c r="J11" i="3"/>
  <c r="H11" i="3"/>
  <c r="K10" i="3"/>
  <c r="J10" i="3"/>
  <c r="H10" i="3"/>
  <c r="H9" i="3"/>
  <c r="K8" i="3"/>
  <c r="J8" i="3"/>
  <c r="H8" i="3"/>
  <c r="K7" i="3"/>
  <c r="J7" i="3"/>
  <c r="H7" i="3"/>
  <c r="K6" i="3"/>
  <c r="J6" i="3"/>
  <c r="H6" i="3"/>
  <c r="K5" i="3"/>
  <c r="J5" i="3"/>
  <c r="H5" i="3"/>
  <c r="K4" i="3"/>
  <c r="J4" i="3"/>
  <c r="H4" i="3"/>
  <c r="K3" i="3"/>
  <c r="J3" i="3"/>
  <c r="H3" i="3"/>
</calcChain>
</file>

<file path=xl/sharedStrings.xml><?xml version="1.0" encoding="utf-8"?>
<sst xmlns="http://schemas.openxmlformats.org/spreadsheetml/2006/main" count="76" uniqueCount="56">
  <si>
    <t>招聘单位</t>
  </si>
  <si>
    <t>岗位名称</t>
  </si>
  <si>
    <t>岗位编码</t>
  </si>
  <si>
    <t>招聘
人数</t>
  </si>
  <si>
    <t>姓名</t>
  </si>
  <si>
    <t>准考证号</t>
  </si>
  <si>
    <t>笔试总成绩
（含加分）</t>
  </si>
  <si>
    <t>笔试
折合成绩</t>
  </si>
  <si>
    <t>面试   总成绩</t>
  </si>
  <si>
    <t>面试          折合成绩</t>
  </si>
  <si>
    <t>总考分</t>
  </si>
  <si>
    <t>岗位
排名</t>
  </si>
  <si>
    <t>是否进入体检</t>
  </si>
  <si>
    <t>备注</t>
  </si>
  <si>
    <r>
      <rPr>
        <sz val="11"/>
        <color theme="1"/>
        <rFont val="仿宋_GB2312"/>
        <charset val="134"/>
      </rPr>
      <t>四川省大数据中心</t>
    </r>
  </si>
  <si>
    <t>系统研发与管理</t>
  </si>
  <si>
    <t>白蔓</t>
  </si>
  <si>
    <t>5121211409120</t>
  </si>
  <si>
    <r>
      <rPr>
        <sz val="11"/>
        <color theme="1"/>
        <rFont val="仿宋_GB2312"/>
        <charset val="134"/>
      </rPr>
      <t>进入体检</t>
    </r>
  </si>
  <si>
    <t>唐琛</t>
  </si>
  <si>
    <t>5121211529216</t>
  </si>
  <si>
    <t>谭富文</t>
  </si>
  <si>
    <t>5121211414423</t>
  </si>
  <si>
    <t>— —</t>
  </si>
  <si>
    <t>面试递补</t>
  </si>
  <si>
    <t>古丹</t>
  </si>
  <si>
    <t>5121211602412</t>
  </si>
  <si>
    <t>李论</t>
  </si>
  <si>
    <t>5121211607008</t>
  </si>
  <si>
    <t>庞利平</t>
  </si>
  <si>
    <t>5121211110626</t>
  </si>
  <si>
    <t>——</t>
  </si>
  <si>
    <t>林鹏飞</t>
  </si>
  <si>
    <t>5121211205506</t>
  </si>
  <si>
    <t>面试缺考</t>
  </si>
  <si>
    <t>大数据
分析</t>
  </si>
  <si>
    <t>张峻</t>
  </si>
  <si>
    <t>5121211205208</t>
  </si>
  <si>
    <t>杨思桐</t>
  </si>
  <si>
    <t>5121211110010</t>
  </si>
  <si>
    <t>刘梦娇</t>
  </si>
  <si>
    <t>5121211529128</t>
  </si>
  <si>
    <t>李春燕</t>
  </si>
  <si>
    <t>5121211000528</t>
  </si>
  <si>
    <t>叶欢蝶</t>
  </si>
  <si>
    <t>5121211608711</t>
  </si>
  <si>
    <t>杨茂青</t>
  </si>
  <si>
    <t>5121211203906</t>
  </si>
  <si>
    <t>财务管理</t>
  </si>
  <si>
    <t>吕婉蕾</t>
  </si>
  <si>
    <t>5121211411725</t>
  </si>
  <si>
    <t>李智音</t>
  </si>
  <si>
    <t>5121211404607</t>
  </si>
  <si>
    <t>于杰</t>
  </si>
  <si>
    <t>5121211405520</t>
  </si>
  <si>
    <r>
      <t xml:space="preserve">附件
</t>
    </r>
    <r>
      <rPr>
        <sz val="16"/>
        <color theme="1"/>
        <rFont val="Times New Roman"/>
        <family val="1"/>
      </rPr>
      <t xml:space="preserve">                                           </t>
    </r>
    <r>
      <rPr>
        <sz val="16"/>
        <color theme="1"/>
        <rFont val="黑体"/>
        <family val="3"/>
        <charset val="134"/>
      </rPr>
      <t>四川省大数据中心直属事业单位</t>
    </r>
    <r>
      <rPr>
        <sz val="16"/>
        <color theme="1"/>
        <rFont val="Times New Roman"/>
        <family val="1"/>
      </rPr>
      <t>2020</t>
    </r>
    <r>
      <rPr>
        <sz val="16"/>
        <color theme="1"/>
        <rFont val="黑体"/>
        <family val="3"/>
        <charset val="134"/>
      </rPr>
      <t>年12月公开招聘工作人员
                                考试总成绩、排名及体检人员名单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</si>
</sst>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Times New Roman"/>
      <family val="1"/>
    </font>
    <font>
      <sz val="10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6"/>
      <color theme="1"/>
      <name val="Times New Roman"/>
      <family val="1"/>
    </font>
    <font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sqref="A1:N18"/>
    </sheetView>
  </sheetViews>
  <sheetFormatPr defaultColWidth="9" defaultRowHeight="18.75"/>
  <cols>
    <col min="1" max="1" width="18.25" style="1" customWidth="1"/>
    <col min="2" max="2" width="13.125" style="10" customWidth="1"/>
    <col min="3" max="3" width="9.375" style="1" customWidth="1"/>
    <col min="4" max="4" width="5.375" style="1" customWidth="1"/>
    <col min="5" max="5" width="7.75" style="11" customWidth="1"/>
    <col min="6" max="6" width="14.625" style="11" customWidth="1"/>
    <col min="7" max="7" width="10" style="11" customWidth="1"/>
    <col min="8" max="8" width="8.125" style="1" customWidth="1"/>
    <col min="9" max="9" width="6.625" style="1" customWidth="1"/>
    <col min="10" max="10" width="8.125" style="1" customWidth="1"/>
    <col min="11" max="11" width="7" style="1" customWidth="1"/>
    <col min="12" max="12" width="5.625" style="1" customWidth="1"/>
    <col min="13" max="13" width="8.875" style="1" customWidth="1"/>
    <col min="14" max="14" width="8.875" style="2" customWidth="1"/>
    <col min="15" max="16384" width="9" style="1"/>
  </cols>
  <sheetData>
    <row r="1" spans="1:14" ht="66" customHeight="1">
      <c r="A1" s="17" t="s">
        <v>55</v>
      </c>
      <c r="B1" s="18"/>
      <c r="C1" s="19"/>
      <c r="D1" s="19"/>
      <c r="E1" s="20"/>
      <c r="F1" s="20"/>
      <c r="G1" s="20"/>
      <c r="H1" s="19"/>
      <c r="I1" s="19"/>
      <c r="J1" s="19"/>
      <c r="K1" s="19"/>
      <c r="L1" s="19"/>
      <c r="M1" s="19"/>
      <c r="N1" s="21"/>
    </row>
    <row r="2" spans="1:14" s="2" customFormat="1" ht="42.95" customHeight="1">
      <c r="A2" s="3" t="s">
        <v>0</v>
      </c>
      <c r="B2" s="4" t="s">
        <v>1</v>
      </c>
      <c r="C2" s="3" t="s">
        <v>2</v>
      </c>
      <c r="D2" s="4" t="s">
        <v>3</v>
      </c>
      <c r="E2" s="5" t="s">
        <v>4</v>
      </c>
      <c r="F2" s="5" t="s">
        <v>5</v>
      </c>
      <c r="G2" s="6" t="s">
        <v>6</v>
      </c>
      <c r="H2" s="4" t="s">
        <v>7</v>
      </c>
      <c r="I2" s="4" t="s">
        <v>8</v>
      </c>
      <c r="J2" s="4" t="s">
        <v>9</v>
      </c>
      <c r="K2" s="3" t="s">
        <v>10</v>
      </c>
      <c r="L2" s="4" t="s">
        <v>11</v>
      </c>
      <c r="M2" s="4" t="s">
        <v>12</v>
      </c>
      <c r="N2" s="3" t="s">
        <v>13</v>
      </c>
    </row>
    <row r="3" spans="1:14" s="9" customFormat="1" ht="24.95" customHeight="1">
      <c r="A3" s="24" t="s">
        <v>14</v>
      </c>
      <c r="B3" s="27" t="s">
        <v>15</v>
      </c>
      <c r="C3" s="32">
        <v>43010001</v>
      </c>
      <c r="D3" s="24">
        <v>2</v>
      </c>
      <c r="E3" s="7" t="s">
        <v>16</v>
      </c>
      <c r="F3" s="8" t="s">
        <v>17</v>
      </c>
      <c r="G3" s="12">
        <v>71.900000000000006</v>
      </c>
      <c r="H3" s="13">
        <f t="shared" ref="H3:H18" si="0">G3*40%</f>
        <v>28.76</v>
      </c>
      <c r="I3" s="13">
        <v>75.599999999999994</v>
      </c>
      <c r="J3" s="13">
        <f t="shared" ref="J3:J8" si="1">I3*60%</f>
        <v>45.36</v>
      </c>
      <c r="K3" s="13">
        <f t="shared" ref="K3:K8" si="2">H3+J3</f>
        <v>74.12</v>
      </c>
      <c r="L3" s="13">
        <v>1</v>
      </c>
      <c r="M3" s="13" t="s">
        <v>18</v>
      </c>
      <c r="N3" s="13"/>
    </row>
    <row r="4" spans="1:14" s="9" customFormat="1" ht="24.95" customHeight="1">
      <c r="A4" s="25"/>
      <c r="B4" s="28"/>
      <c r="C4" s="25"/>
      <c r="D4" s="25"/>
      <c r="E4" s="7" t="s">
        <v>19</v>
      </c>
      <c r="F4" s="8" t="s">
        <v>20</v>
      </c>
      <c r="G4" s="12">
        <v>63</v>
      </c>
      <c r="H4" s="13">
        <f t="shared" si="0"/>
        <v>25.2</v>
      </c>
      <c r="I4" s="13">
        <v>81.2</v>
      </c>
      <c r="J4" s="13">
        <f t="shared" si="1"/>
        <v>48.72</v>
      </c>
      <c r="K4" s="13">
        <f t="shared" si="2"/>
        <v>73.92</v>
      </c>
      <c r="L4" s="13">
        <v>2</v>
      </c>
      <c r="M4" s="13" t="s">
        <v>18</v>
      </c>
      <c r="N4" s="13"/>
    </row>
    <row r="5" spans="1:14" s="9" customFormat="1" ht="24.95" customHeight="1">
      <c r="A5" s="25"/>
      <c r="B5" s="28"/>
      <c r="C5" s="25"/>
      <c r="D5" s="25"/>
      <c r="E5" s="7" t="s">
        <v>21</v>
      </c>
      <c r="F5" s="8" t="s">
        <v>22</v>
      </c>
      <c r="G5" s="12">
        <v>55.2</v>
      </c>
      <c r="H5" s="13">
        <f t="shared" si="0"/>
        <v>22.08</v>
      </c>
      <c r="I5" s="13">
        <v>77.8</v>
      </c>
      <c r="J5" s="13">
        <f t="shared" si="1"/>
        <v>46.68</v>
      </c>
      <c r="K5" s="13">
        <f t="shared" si="2"/>
        <v>68.760000000000005</v>
      </c>
      <c r="L5" s="13">
        <v>3</v>
      </c>
      <c r="M5" s="13" t="s">
        <v>23</v>
      </c>
      <c r="N5" s="14" t="s">
        <v>24</v>
      </c>
    </row>
    <row r="6" spans="1:14" s="9" customFormat="1" ht="24.95" customHeight="1">
      <c r="A6" s="25"/>
      <c r="B6" s="28"/>
      <c r="C6" s="25"/>
      <c r="D6" s="25"/>
      <c r="E6" s="7" t="s">
        <v>25</v>
      </c>
      <c r="F6" s="8" t="s">
        <v>26</v>
      </c>
      <c r="G6" s="12">
        <v>55.2</v>
      </c>
      <c r="H6" s="13">
        <f t="shared" si="0"/>
        <v>22.08</v>
      </c>
      <c r="I6" s="13">
        <v>74.8</v>
      </c>
      <c r="J6" s="13">
        <f t="shared" si="1"/>
        <v>44.88</v>
      </c>
      <c r="K6" s="13">
        <f t="shared" si="2"/>
        <v>66.959999999999994</v>
      </c>
      <c r="L6" s="13">
        <v>4</v>
      </c>
      <c r="M6" s="13" t="s">
        <v>23</v>
      </c>
      <c r="N6" s="14" t="s">
        <v>24</v>
      </c>
    </row>
    <row r="7" spans="1:14" s="9" customFormat="1" ht="24.95" customHeight="1">
      <c r="A7" s="25"/>
      <c r="B7" s="28"/>
      <c r="C7" s="25"/>
      <c r="D7" s="25"/>
      <c r="E7" s="7" t="s">
        <v>27</v>
      </c>
      <c r="F7" s="8" t="s">
        <v>28</v>
      </c>
      <c r="G7" s="12">
        <v>57.2</v>
      </c>
      <c r="H7" s="13">
        <f t="shared" si="0"/>
        <v>22.88</v>
      </c>
      <c r="I7" s="13">
        <v>62</v>
      </c>
      <c r="J7" s="13">
        <f t="shared" si="1"/>
        <v>37.200000000000003</v>
      </c>
      <c r="K7" s="13">
        <f t="shared" si="2"/>
        <v>60.08</v>
      </c>
      <c r="L7" s="13">
        <v>5</v>
      </c>
      <c r="M7" s="13" t="s">
        <v>23</v>
      </c>
      <c r="N7" s="14" t="s">
        <v>24</v>
      </c>
    </row>
    <row r="8" spans="1:14" s="9" customFormat="1" ht="24.95" customHeight="1">
      <c r="A8" s="25"/>
      <c r="B8" s="28"/>
      <c r="C8" s="25"/>
      <c r="D8" s="25"/>
      <c r="E8" s="7" t="s">
        <v>29</v>
      </c>
      <c r="F8" s="8" t="s">
        <v>30</v>
      </c>
      <c r="G8" s="12">
        <v>57.8</v>
      </c>
      <c r="H8" s="13">
        <f t="shared" si="0"/>
        <v>23.12</v>
      </c>
      <c r="I8" s="13">
        <v>59.4</v>
      </c>
      <c r="J8" s="13">
        <f t="shared" si="1"/>
        <v>35.64</v>
      </c>
      <c r="K8" s="13">
        <f t="shared" si="2"/>
        <v>58.76</v>
      </c>
      <c r="L8" s="13">
        <v>6</v>
      </c>
      <c r="M8" s="15" t="s">
        <v>31</v>
      </c>
      <c r="N8" s="13"/>
    </row>
    <row r="9" spans="1:14" s="9" customFormat="1" ht="24.95" customHeight="1">
      <c r="A9" s="25"/>
      <c r="B9" s="28"/>
      <c r="C9" s="25"/>
      <c r="D9" s="25"/>
      <c r="E9" s="7" t="s">
        <v>32</v>
      </c>
      <c r="F9" s="8" t="s">
        <v>33</v>
      </c>
      <c r="G9" s="12">
        <v>56</v>
      </c>
      <c r="H9" s="13">
        <f t="shared" si="0"/>
        <v>22.4</v>
      </c>
      <c r="I9" s="22" t="s">
        <v>34</v>
      </c>
      <c r="J9" s="23"/>
      <c r="K9" s="15" t="s">
        <v>31</v>
      </c>
      <c r="L9" s="15" t="s">
        <v>31</v>
      </c>
      <c r="M9" s="15" t="s">
        <v>31</v>
      </c>
      <c r="N9" s="14" t="s">
        <v>24</v>
      </c>
    </row>
    <row r="10" spans="1:14" s="9" customFormat="1" ht="24.95" customHeight="1">
      <c r="A10" s="24" t="s">
        <v>14</v>
      </c>
      <c r="B10" s="27" t="s">
        <v>35</v>
      </c>
      <c r="C10" s="24">
        <v>43010002</v>
      </c>
      <c r="D10" s="24">
        <v>2</v>
      </c>
      <c r="E10" s="7" t="s">
        <v>36</v>
      </c>
      <c r="F10" s="8" t="s">
        <v>37</v>
      </c>
      <c r="G10" s="12">
        <v>67.900000000000006</v>
      </c>
      <c r="H10" s="13">
        <f t="shared" si="0"/>
        <v>27.16</v>
      </c>
      <c r="I10" s="13">
        <v>82.4</v>
      </c>
      <c r="J10" s="13">
        <f t="shared" ref="J10:J18" si="3">I10*60%</f>
        <v>49.44</v>
      </c>
      <c r="K10" s="13">
        <f t="shared" ref="K10:K18" si="4">H10+J10</f>
        <v>76.599999999999994</v>
      </c>
      <c r="L10" s="13">
        <v>1</v>
      </c>
      <c r="M10" s="13" t="s">
        <v>18</v>
      </c>
      <c r="N10" s="13"/>
    </row>
    <row r="11" spans="1:14" s="9" customFormat="1" ht="24.95" customHeight="1">
      <c r="A11" s="25"/>
      <c r="B11" s="29"/>
      <c r="C11" s="25"/>
      <c r="D11" s="25"/>
      <c r="E11" s="7" t="s">
        <v>38</v>
      </c>
      <c r="F11" s="8" t="s">
        <v>39</v>
      </c>
      <c r="G11" s="12">
        <v>63.1</v>
      </c>
      <c r="H11" s="13">
        <f t="shared" si="0"/>
        <v>25.24</v>
      </c>
      <c r="I11" s="13">
        <v>84.4</v>
      </c>
      <c r="J11" s="13">
        <f t="shared" si="3"/>
        <v>50.64</v>
      </c>
      <c r="K11" s="13">
        <f t="shared" si="4"/>
        <v>75.88</v>
      </c>
      <c r="L11" s="16">
        <v>2</v>
      </c>
      <c r="M11" s="13" t="s">
        <v>18</v>
      </c>
      <c r="N11" s="13"/>
    </row>
    <row r="12" spans="1:14" s="9" customFormat="1" ht="24.95" customHeight="1">
      <c r="A12" s="25"/>
      <c r="B12" s="29"/>
      <c r="C12" s="25"/>
      <c r="D12" s="25"/>
      <c r="E12" s="7" t="s">
        <v>40</v>
      </c>
      <c r="F12" s="8" t="s">
        <v>41</v>
      </c>
      <c r="G12" s="12">
        <v>62</v>
      </c>
      <c r="H12" s="13">
        <f t="shared" si="0"/>
        <v>24.8</v>
      </c>
      <c r="I12" s="13">
        <v>84.4</v>
      </c>
      <c r="J12" s="13">
        <f t="shared" si="3"/>
        <v>50.64</v>
      </c>
      <c r="K12" s="13">
        <f t="shared" si="4"/>
        <v>75.44</v>
      </c>
      <c r="L12" s="13">
        <v>3</v>
      </c>
      <c r="M12" s="13" t="s">
        <v>23</v>
      </c>
      <c r="N12" s="13"/>
    </row>
    <row r="13" spans="1:14" s="9" customFormat="1" ht="24.95" customHeight="1">
      <c r="A13" s="25"/>
      <c r="B13" s="28"/>
      <c r="C13" s="25"/>
      <c r="D13" s="25"/>
      <c r="E13" s="7" t="s">
        <v>42</v>
      </c>
      <c r="F13" s="8" t="s">
        <v>43</v>
      </c>
      <c r="G13" s="12">
        <v>59.8</v>
      </c>
      <c r="H13" s="13">
        <f t="shared" si="0"/>
        <v>23.92</v>
      </c>
      <c r="I13" s="13">
        <v>74.400000000000006</v>
      </c>
      <c r="J13" s="13">
        <f t="shared" si="3"/>
        <v>44.64</v>
      </c>
      <c r="K13" s="13">
        <f t="shared" si="4"/>
        <v>68.56</v>
      </c>
      <c r="L13" s="13">
        <v>4</v>
      </c>
      <c r="M13" s="13" t="s">
        <v>23</v>
      </c>
      <c r="N13" s="13"/>
    </row>
    <row r="14" spans="1:14" s="9" customFormat="1" ht="24.95" customHeight="1">
      <c r="A14" s="25"/>
      <c r="B14" s="28"/>
      <c r="C14" s="25"/>
      <c r="D14" s="25"/>
      <c r="E14" s="7" t="s">
        <v>44</v>
      </c>
      <c r="F14" s="8" t="s">
        <v>45</v>
      </c>
      <c r="G14" s="12">
        <v>67.5</v>
      </c>
      <c r="H14" s="13">
        <f t="shared" si="0"/>
        <v>27</v>
      </c>
      <c r="I14" s="13">
        <v>64.2</v>
      </c>
      <c r="J14" s="13">
        <f t="shared" si="3"/>
        <v>38.520000000000003</v>
      </c>
      <c r="K14" s="13">
        <f t="shared" si="4"/>
        <v>65.52</v>
      </c>
      <c r="L14" s="16">
        <v>5</v>
      </c>
      <c r="M14" s="13" t="s">
        <v>23</v>
      </c>
      <c r="N14" s="13"/>
    </row>
    <row r="15" spans="1:14" s="9" customFormat="1" ht="24.95" customHeight="1">
      <c r="A15" s="25"/>
      <c r="B15" s="28"/>
      <c r="C15" s="25"/>
      <c r="D15" s="25"/>
      <c r="E15" s="7" t="s">
        <v>46</v>
      </c>
      <c r="F15" s="8" t="s">
        <v>47</v>
      </c>
      <c r="G15" s="12">
        <v>60</v>
      </c>
      <c r="H15" s="13">
        <f t="shared" si="0"/>
        <v>24</v>
      </c>
      <c r="I15" s="13">
        <v>69</v>
      </c>
      <c r="J15" s="13">
        <f t="shared" si="3"/>
        <v>41.4</v>
      </c>
      <c r="K15" s="13">
        <f t="shared" si="4"/>
        <v>65.400000000000006</v>
      </c>
      <c r="L15" s="13">
        <v>6</v>
      </c>
      <c r="M15" s="13" t="s">
        <v>23</v>
      </c>
      <c r="N15" s="13"/>
    </row>
    <row r="16" spans="1:14" ht="24.95" customHeight="1">
      <c r="A16" s="26" t="s">
        <v>14</v>
      </c>
      <c r="B16" s="30" t="s">
        <v>48</v>
      </c>
      <c r="C16" s="26">
        <v>43010003</v>
      </c>
      <c r="D16" s="26">
        <v>1</v>
      </c>
      <c r="E16" s="7" t="s">
        <v>49</v>
      </c>
      <c r="F16" s="8" t="s">
        <v>50</v>
      </c>
      <c r="G16" s="12">
        <v>73.3</v>
      </c>
      <c r="H16" s="13">
        <f t="shared" si="0"/>
        <v>29.32</v>
      </c>
      <c r="I16" s="13">
        <v>81.2</v>
      </c>
      <c r="J16" s="13">
        <f t="shared" si="3"/>
        <v>48.72</v>
      </c>
      <c r="K16" s="13">
        <f t="shared" si="4"/>
        <v>78.040000000000006</v>
      </c>
      <c r="L16" s="13">
        <v>1</v>
      </c>
      <c r="M16" s="13" t="s">
        <v>18</v>
      </c>
      <c r="N16" s="13"/>
    </row>
    <row r="17" spans="1:14" ht="24.95" customHeight="1">
      <c r="A17" s="26"/>
      <c r="B17" s="31"/>
      <c r="C17" s="26"/>
      <c r="D17" s="26"/>
      <c r="E17" s="7" t="s">
        <v>51</v>
      </c>
      <c r="F17" s="8" t="s">
        <v>52</v>
      </c>
      <c r="G17" s="12">
        <v>72.2</v>
      </c>
      <c r="H17" s="13">
        <f t="shared" si="0"/>
        <v>28.88</v>
      </c>
      <c r="I17" s="13">
        <v>77.2</v>
      </c>
      <c r="J17" s="13">
        <f t="shared" si="3"/>
        <v>46.32</v>
      </c>
      <c r="K17" s="13">
        <f t="shared" si="4"/>
        <v>75.2</v>
      </c>
      <c r="L17" s="16">
        <v>2</v>
      </c>
      <c r="M17" s="13" t="s">
        <v>23</v>
      </c>
      <c r="N17" s="13"/>
    </row>
    <row r="18" spans="1:14" ht="24.95" customHeight="1">
      <c r="A18" s="26"/>
      <c r="B18" s="31"/>
      <c r="C18" s="26"/>
      <c r="D18" s="26"/>
      <c r="E18" s="7" t="s">
        <v>53</v>
      </c>
      <c r="F18" s="8" t="s">
        <v>54</v>
      </c>
      <c r="G18" s="12">
        <v>70.8</v>
      </c>
      <c r="H18" s="13">
        <f t="shared" si="0"/>
        <v>28.32</v>
      </c>
      <c r="I18" s="13">
        <v>75.599999999999994</v>
      </c>
      <c r="J18" s="13">
        <f t="shared" si="3"/>
        <v>45.36</v>
      </c>
      <c r="K18" s="13">
        <f t="shared" si="4"/>
        <v>73.680000000000007</v>
      </c>
      <c r="L18" s="16">
        <v>3</v>
      </c>
      <c r="M18" s="13" t="s">
        <v>23</v>
      </c>
      <c r="N18" s="13"/>
    </row>
  </sheetData>
  <autoFilter ref="A2:N18">
    <sortState ref="A2:N18">
      <sortCondition descending="1" ref="K2:K32"/>
    </sortState>
  </autoFilter>
  <mergeCells count="14">
    <mergeCell ref="A1:N1"/>
    <mergeCell ref="I9:J9"/>
    <mergeCell ref="A3:A9"/>
    <mergeCell ref="A10:A15"/>
    <mergeCell ref="A16:A18"/>
    <mergeCell ref="B3:B9"/>
    <mergeCell ref="B10:B15"/>
    <mergeCell ref="B16:B18"/>
    <mergeCell ref="C3:C9"/>
    <mergeCell ref="C10:C15"/>
    <mergeCell ref="C16:C18"/>
    <mergeCell ref="D3:D9"/>
    <mergeCell ref="D10:D15"/>
    <mergeCell ref="D16:D18"/>
  </mergeCells>
  <phoneticPr fontId="12" type="noConversion"/>
  <pageMargins left="0.74791666666666701" right="0.66874999999999996" top="0.51180555555555596" bottom="0.75138888888888899" header="0.29861111111111099" footer="0.298611111111110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排序 (2)</vt:lpstr>
      <vt:lpstr>'排序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Venus</cp:lastModifiedBy>
  <dcterms:created xsi:type="dcterms:W3CDTF">2020-08-27T12:18:00Z</dcterms:created>
  <dcterms:modified xsi:type="dcterms:W3CDTF">2021-01-26T11:29:15Z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